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fflepuff\Documents\BUND\Homepage\Tagfaltermonitoring\"/>
    </mc:Choice>
  </mc:AlternateContent>
  <xr:revisionPtr revIDLastSave="0" documentId="8_{8ED4322E-11EB-491A-BF44-9CF77C38C33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Hasselbachtal" sheetId="1" r:id="rId1"/>
    <sheet name="Rangliste" sheetId="4" r:id="rId2"/>
    <sheet name="Grafik" sheetId="5" r:id="rId3"/>
    <sheet name="Grafik (2)" sheetId="6" r:id="rId4"/>
  </sheets>
  <definedNames>
    <definedName name="_xlnm._FilterDatabase" localSheetId="0" hidden="1">Hasselbachtal!$A$3:$D$3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6" l="1"/>
  <c r="A29" i="6"/>
  <c r="C29" i="6"/>
  <c r="D29" i="6"/>
  <c r="B29" i="6"/>
  <c r="C29" i="5"/>
  <c r="D29" i="5"/>
  <c r="B29" i="5"/>
  <c r="D32" i="5"/>
  <c r="A29" i="5"/>
  <c r="C33" i="1"/>
  <c r="B33" i="1"/>
  <c r="C29" i="1"/>
  <c r="D29" i="1"/>
  <c r="D33" i="1" s="1"/>
  <c r="B29" i="1"/>
  <c r="N28" i="4"/>
  <c r="D31" i="1"/>
  <c r="G24" i="4" l="1"/>
  <c r="B24" i="4"/>
  <c r="D24" i="4"/>
  <c r="I24" i="4"/>
  <c r="I28" i="4" s="1"/>
  <c r="D28" i="4" l="1"/>
  <c r="L26" i="4"/>
  <c r="N30" i="4"/>
  <c r="N26" i="4"/>
</calcChain>
</file>

<file path=xl/sharedStrings.xml><?xml version="1.0" encoding="utf-8"?>
<sst xmlns="http://schemas.openxmlformats.org/spreadsheetml/2006/main" count="249" uniqueCount="70">
  <si>
    <t>Art</t>
  </si>
  <si>
    <t>Individuen</t>
  </si>
  <si>
    <t>Pieris napi</t>
  </si>
  <si>
    <t>Nymphalis io</t>
  </si>
  <si>
    <t>Pieris rapae</t>
  </si>
  <si>
    <t>Satyrium pruni</t>
  </si>
  <si>
    <t>Thecla betulae</t>
  </si>
  <si>
    <t>Vanessa cardui</t>
  </si>
  <si>
    <t>Argynnis paphia</t>
  </si>
  <si>
    <t>Lycaena phlaeas</t>
  </si>
  <si>
    <t>Maniola jurtina</t>
  </si>
  <si>
    <t>Araschnia levana</t>
  </si>
  <si>
    <t>Pieris brassicae</t>
  </si>
  <si>
    <t>Vanessa atalanta</t>
  </si>
  <si>
    <t>Gonepteryx rhamni</t>
  </si>
  <si>
    <t>Nymphalis c-album</t>
  </si>
  <si>
    <t>Ochlodes sylvanus</t>
  </si>
  <si>
    <t>Pieris rapae/napi</t>
  </si>
  <si>
    <t>Polyommatus icarus</t>
  </si>
  <si>
    <t>Celastrina argiolus</t>
  </si>
  <si>
    <t>Aphantopus hyperantus</t>
  </si>
  <si>
    <t>Coenonympha pamphilus</t>
  </si>
  <si>
    <t>Anthocharis cardamines</t>
  </si>
  <si>
    <t>Zusammenfassung Transektkartierung 2016</t>
  </si>
  <si>
    <t>Rang</t>
  </si>
  <si>
    <t>Großes Ochsenauge</t>
  </si>
  <si>
    <t>Grünaderweißling</t>
  </si>
  <si>
    <t>Rostfarbiger Dickkopffalter</t>
  </si>
  <si>
    <t>Kleiner Kohlweißling</t>
  </si>
  <si>
    <t>Schornsteinfeger</t>
  </si>
  <si>
    <t>Großer Kohlweißling</t>
  </si>
  <si>
    <t>Zitronenfalter</t>
  </si>
  <si>
    <t>Tagpfauenauge</t>
  </si>
  <si>
    <t>Aurorafalter</t>
  </si>
  <si>
    <t>Admiral</t>
  </si>
  <si>
    <t>Landkärtchen</t>
  </si>
  <si>
    <t>Kaisermantel</t>
  </si>
  <si>
    <t>Nierenfleck</t>
  </si>
  <si>
    <t>C-Falter</t>
  </si>
  <si>
    <t>Hauhechelbläuling</t>
  </si>
  <si>
    <t>Distelfalter</t>
  </si>
  <si>
    <t>Faulbaumbläuling</t>
  </si>
  <si>
    <t>Kleines Wiesenvögelchen</t>
  </si>
  <si>
    <t>Kleiner Feuerfalter</t>
  </si>
  <si>
    <t>Pflaumenzipfelfalter</t>
  </si>
  <si>
    <t>Artkomplex</t>
  </si>
  <si>
    <t>(keine genaue Bestimmung möglich)</t>
  </si>
  <si>
    <t>Issoria lathonia</t>
  </si>
  <si>
    <t>Satyrium ilicis</t>
  </si>
  <si>
    <t>Kleiner Perlmuttfalter</t>
  </si>
  <si>
    <t>Blaue Eichenzipfelfalter</t>
  </si>
  <si>
    <t>Arten</t>
  </si>
  <si>
    <t>Anzahl Begehungen</t>
  </si>
  <si>
    <t>von</t>
  </si>
  <si>
    <t>bis</t>
  </si>
  <si>
    <t>Zusammenfassung Transektkartierung 2017</t>
  </si>
  <si>
    <t>von - bis</t>
  </si>
  <si>
    <t>02.05.2016-25.09.2016</t>
  </si>
  <si>
    <t>01.04.2017-29.09.2017</t>
  </si>
  <si>
    <t>Pararge aegeria</t>
  </si>
  <si>
    <t>Carterocephalus palaemon</t>
  </si>
  <si>
    <t>Colias hyale</t>
  </si>
  <si>
    <t>Zusammenfassung Transektkartierung 2019</t>
  </si>
  <si>
    <t>25.04.2019-22.09.2019</t>
  </si>
  <si>
    <t>25 Arten</t>
  </si>
  <si>
    <t>Gelbwürfeliger Dikkopffalter</t>
  </si>
  <si>
    <t>Goldene Acht</t>
  </si>
  <si>
    <t>Waldbrettspiel</t>
  </si>
  <si>
    <t>Zusammenfassung Transektkartierung 2016/2017/2019</t>
  </si>
  <si>
    <t>Transekt Hasselbachtal - Artenliste 2016/2017/2019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</si>
</sst>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ill="1" applyBorder="1"/>
    <xf numFmtId="0" fontId="1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23481418171465E-2"/>
          <c:y val="2.1801704405242477E-2"/>
          <c:w val="0.87487778808249428"/>
          <c:h val="0.77519777421671143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Grafik!$A$4:$A$28</c:f>
              <c:strCache>
                <c:ptCount val="25"/>
                <c:pt idx="0">
                  <c:v>Großes Ochsenauge</c:v>
                </c:pt>
                <c:pt idx="1">
                  <c:v>Kleiner Kohlweißling</c:v>
                </c:pt>
                <c:pt idx="2">
                  <c:v>Grünaderweißling</c:v>
                </c:pt>
                <c:pt idx="3">
                  <c:v>Großer Kohlweißling</c:v>
                </c:pt>
                <c:pt idx="4">
                  <c:v>Tagpfauenauge</c:v>
                </c:pt>
                <c:pt idx="5">
                  <c:v>Zitronenfalter</c:v>
                </c:pt>
                <c:pt idx="6">
                  <c:v>Aurorafalter</c:v>
                </c:pt>
                <c:pt idx="7">
                  <c:v>Schornsteinfeger</c:v>
                </c:pt>
                <c:pt idx="8">
                  <c:v>Rostfarbiger Dickkopffalter</c:v>
                </c:pt>
                <c:pt idx="9">
                  <c:v>Admiral</c:v>
                </c:pt>
                <c:pt idx="10">
                  <c:v>Landkärtchen</c:v>
                </c:pt>
                <c:pt idx="11">
                  <c:v>C-Falter</c:v>
                </c:pt>
                <c:pt idx="12">
                  <c:v>Kaisermantel</c:v>
                </c:pt>
                <c:pt idx="13">
                  <c:v>Hauhechelbläuling</c:v>
                </c:pt>
                <c:pt idx="14">
                  <c:v>Distelfalter</c:v>
                </c:pt>
                <c:pt idx="15">
                  <c:v>Nierenfleck</c:v>
                </c:pt>
                <c:pt idx="16">
                  <c:v>Faulbaumbläuling</c:v>
                </c:pt>
                <c:pt idx="17">
                  <c:v>Kleines Wiesenvögelchen</c:v>
                </c:pt>
                <c:pt idx="18">
                  <c:v>Kleiner Feuerfalter</c:v>
                </c:pt>
                <c:pt idx="19">
                  <c:v>Pflaumenzipfelfalter</c:v>
                </c:pt>
                <c:pt idx="20">
                  <c:v>Kleiner Perlmuttfalter</c:v>
                </c:pt>
                <c:pt idx="21">
                  <c:v>Blaue Eichenzipfelfalter</c:v>
                </c:pt>
                <c:pt idx="22">
                  <c:v>Waldbrettspiel</c:v>
                </c:pt>
                <c:pt idx="23">
                  <c:v>Gelbwürfeliger Dikkopffalter</c:v>
                </c:pt>
                <c:pt idx="24">
                  <c:v>Goldene Acht</c:v>
                </c:pt>
              </c:strCache>
            </c:strRef>
          </c:cat>
          <c:val>
            <c:numRef>
              <c:f>Grafik!$B$4:$B$28</c:f>
              <c:numCache>
                <c:formatCode>General</c:formatCode>
                <c:ptCount val="25"/>
                <c:pt idx="0">
                  <c:v>226</c:v>
                </c:pt>
                <c:pt idx="1">
                  <c:v>34</c:v>
                </c:pt>
                <c:pt idx="2">
                  <c:v>28</c:v>
                </c:pt>
                <c:pt idx="3">
                  <c:v>18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10</c:v>
                </c:pt>
                <c:pt idx="9">
                  <c:v>8</c:v>
                </c:pt>
                <c:pt idx="10">
                  <c:v>6</c:v>
                </c:pt>
                <c:pt idx="11">
                  <c:v>6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4-4222-B89B-73AD7092A25D}"/>
            </c:ext>
          </c:extLst>
        </c:ser>
        <c:ser>
          <c:idx val="1"/>
          <c:order val="1"/>
          <c:tx>
            <c:v>2017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Grafik!$A$4:$A$28</c:f>
              <c:strCache>
                <c:ptCount val="25"/>
                <c:pt idx="0">
                  <c:v>Großes Ochsenauge</c:v>
                </c:pt>
                <c:pt idx="1">
                  <c:v>Kleiner Kohlweißling</c:v>
                </c:pt>
                <c:pt idx="2">
                  <c:v>Grünaderweißling</c:v>
                </c:pt>
                <c:pt idx="3">
                  <c:v>Großer Kohlweißling</c:v>
                </c:pt>
                <c:pt idx="4">
                  <c:v>Tagpfauenauge</c:v>
                </c:pt>
                <c:pt idx="5">
                  <c:v>Zitronenfalter</c:v>
                </c:pt>
                <c:pt idx="6">
                  <c:v>Aurorafalter</c:v>
                </c:pt>
                <c:pt idx="7">
                  <c:v>Schornsteinfeger</c:v>
                </c:pt>
                <c:pt idx="8">
                  <c:v>Rostfarbiger Dickkopffalter</c:v>
                </c:pt>
                <c:pt idx="9">
                  <c:v>Admiral</c:v>
                </c:pt>
                <c:pt idx="10">
                  <c:v>Landkärtchen</c:v>
                </c:pt>
                <c:pt idx="11">
                  <c:v>C-Falter</c:v>
                </c:pt>
                <c:pt idx="12">
                  <c:v>Kaisermantel</c:v>
                </c:pt>
                <c:pt idx="13">
                  <c:v>Hauhechelbläuling</c:v>
                </c:pt>
                <c:pt idx="14">
                  <c:v>Distelfalter</c:v>
                </c:pt>
                <c:pt idx="15">
                  <c:v>Nierenfleck</c:v>
                </c:pt>
                <c:pt idx="16">
                  <c:v>Faulbaumbläuling</c:v>
                </c:pt>
                <c:pt idx="17">
                  <c:v>Kleines Wiesenvögelchen</c:v>
                </c:pt>
                <c:pt idx="18">
                  <c:v>Kleiner Feuerfalter</c:v>
                </c:pt>
                <c:pt idx="19">
                  <c:v>Pflaumenzipfelfalter</c:v>
                </c:pt>
                <c:pt idx="20">
                  <c:v>Kleiner Perlmuttfalter</c:v>
                </c:pt>
                <c:pt idx="21">
                  <c:v>Blaue Eichenzipfelfalter</c:v>
                </c:pt>
                <c:pt idx="22">
                  <c:v>Waldbrettspiel</c:v>
                </c:pt>
                <c:pt idx="23">
                  <c:v>Gelbwürfeliger Dikkopffalter</c:v>
                </c:pt>
                <c:pt idx="24">
                  <c:v>Goldene Acht</c:v>
                </c:pt>
              </c:strCache>
            </c:strRef>
          </c:cat>
          <c:val>
            <c:numRef>
              <c:f>Grafik!$C$4:$C$28</c:f>
              <c:numCache>
                <c:formatCode>General</c:formatCode>
                <c:ptCount val="25"/>
                <c:pt idx="0">
                  <c:v>151</c:v>
                </c:pt>
                <c:pt idx="1">
                  <c:v>5</c:v>
                </c:pt>
                <c:pt idx="2">
                  <c:v>27</c:v>
                </c:pt>
                <c:pt idx="3">
                  <c:v>5</c:v>
                </c:pt>
                <c:pt idx="4">
                  <c:v>65</c:v>
                </c:pt>
                <c:pt idx="5">
                  <c:v>22</c:v>
                </c:pt>
                <c:pt idx="6">
                  <c:v>48</c:v>
                </c:pt>
                <c:pt idx="7">
                  <c:v>86</c:v>
                </c:pt>
                <c:pt idx="8">
                  <c:v>6</c:v>
                </c:pt>
                <c:pt idx="9">
                  <c:v>5</c:v>
                </c:pt>
                <c:pt idx="10">
                  <c:v>3</c:v>
                </c:pt>
                <c:pt idx="11">
                  <c:v>28</c:v>
                </c:pt>
                <c:pt idx="12">
                  <c:v>7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34-4222-B89B-73AD7092A25D}"/>
            </c:ext>
          </c:extLst>
        </c:ser>
        <c:ser>
          <c:idx val="2"/>
          <c:order val="2"/>
          <c:tx>
            <c:v>2019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Grafik!$A$4:$A$28</c:f>
              <c:strCache>
                <c:ptCount val="25"/>
                <c:pt idx="0">
                  <c:v>Großes Ochsenauge</c:v>
                </c:pt>
                <c:pt idx="1">
                  <c:v>Kleiner Kohlweißling</c:v>
                </c:pt>
                <c:pt idx="2">
                  <c:v>Grünaderweißling</c:v>
                </c:pt>
                <c:pt idx="3">
                  <c:v>Großer Kohlweißling</c:v>
                </c:pt>
                <c:pt idx="4">
                  <c:v>Tagpfauenauge</c:v>
                </c:pt>
                <c:pt idx="5">
                  <c:v>Zitronenfalter</c:v>
                </c:pt>
                <c:pt idx="6">
                  <c:v>Aurorafalter</c:v>
                </c:pt>
                <c:pt idx="7">
                  <c:v>Schornsteinfeger</c:v>
                </c:pt>
                <c:pt idx="8">
                  <c:v>Rostfarbiger Dickkopffalter</c:v>
                </c:pt>
                <c:pt idx="9">
                  <c:v>Admiral</c:v>
                </c:pt>
                <c:pt idx="10">
                  <c:v>Landkärtchen</c:v>
                </c:pt>
                <c:pt idx="11">
                  <c:v>C-Falter</c:v>
                </c:pt>
                <c:pt idx="12">
                  <c:v>Kaisermantel</c:v>
                </c:pt>
                <c:pt idx="13">
                  <c:v>Hauhechelbläuling</c:v>
                </c:pt>
                <c:pt idx="14">
                  <c:v>Distelfalter</c:v>
                </c:pt>
                <c:pt idx="15">
                  <c:v>Nierenfleck</c:v>
                </c:pt>
                <c:pt idx="16">
                  <c:v>Faulbaumbläuling</c:v>
                </c:pt>
                <c:pt idx="17">
                  <c:v>Kleines Wiesenvögelchen</c:v>
                </c:pt>
                <c:pt idx="18">
                  <c:v>Kleiner Feuerfalter</c:v>
                </c:pt>
                <c:pt idx="19">
                  <c:v>Pflaumenzipfelfalter</c:v>
                </c:pt>
                <c:pt idx="20">
                  <c:v>Kleiner Perlmuttfalter</c:v>
                </c:pt>
                <c:pt idx="21">
                  <c:v>Blaue Eichenzipfelfalter</c:v>
                </c:pt>
                <c:pt idx="22">
                  <c:v>Waldbrettspiel</c:v>
                </c:pt>
                <c:pt idx="23">
                  <c:v>Gelbwürfeliger Dikkopffalter</c:v>
                </c:pt>
                <c:pt idx="24">
                  <c:v>Goldene Acht</c:v>
                </c:pt>
              </c:strCache>
            </c:strRef>
          </c:cat>
          <c:val>
            <c:numRef>
              <c:f>Grafik!$D$4:$D$28</c:f>
              <c:numCache>
                <c:formatCode>General</c:formatCode>
                <c:ptCount val="25"/>
                <c:pt idx="0">
                  <c:v>196</c:v>
                </c:pt>
                <c:pt idx="1">
                  <c:v>5</c:v>
                </c:pt>
                <c:pt idx="2">
                  <c:v>10</c:v>
                </c:pt>
                <c:pt idx="3">
                  <c:v>6</c:v>
                </c:pt>
                <c:pt idx="4">
                  <c:v>46</c:v>
                </c:pt>
                <c:pt idx="5">
                  <c:v>16</c:v>
                </c:pt>
                <c:pt idx="6">
                  <c:v>39</c:v>
                </c:pt>
                <c:pt idx="7">
                  <c:v>5</c:v>
                </c:pt>
                <c:pt idx="8">
                  <c:v>2</c:v>
                </c:pt>
                <c:pt idx="9">
                  <c:v>4</c:v>
                </c:pt>
                <c:pt idx="10">
                  <c:v>0</c:v>
                </c:pt>
                <c:pt idx="11">
                  <c:v>10</c:v>
                </c:pt>
                <c:pt idx="12">
                  <c:v>12</c:v>
                </c:pt>
                <c:pt idx="13">
                  <c:v>9</c:v>
                </c:pt>
                <c:pt idx="14">
                  <c:v>19</c:v>
                </c:pt>
                <c:pt idx="15">
                  <c:v>1</c:v>
                </c:pt>
                <c:pt idx="16">
                  <c:v>0</c:v>
                </c:pt>
                <c:pt idx="17">
                  <c:v>13</c:v>
                </c:pt>
                <c:pt idx="18">
                  <c:v>17</c:v>
                </c:pt>
                <c:pt idx="19">
                  <c:v>13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34-4222-B89B-73AD7092A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67296"/>
        <c:axId val="87781376"/>
      </c:barChart>
      <c:catAx>
        <c:axId val="87767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7781376"/>
        <c:crosses val="autoZero"/>
        <c:auto val="1"/>
        <c:lblAlgn val="ctr"/>
        <c:lblOffset val="100"/>
        <c:noMultiLvlLbl val="0"/>
      </c:catAx>
      <c:valAx>
        <c:axId val="87781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 sz="1200" b="0"/>
                  <a:t>Anzahl Individuen</a:t>
                </a:r>
              </a:p>
            </c:rich>
          </c:tx>
          <c:layout>
            <c:manualLayout>
              <c:xMode val="edge"/>
              <c:yMode val="edge"/>
              <c:x val="1.8475750577367205E-2"/>
              <c:y val="0.3183206246146101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7767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879174191771471E-2"/>
          <c:y val="3.7638678342777246E-2"/>
          <c:w val="0.88465160661035758"/>
          <c:h val="0.72573993671351833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 (2)'!$A$4:$A$14</c:f>
              <c:strCache>
                <c:ptCount val="11"/>
                <c:pt idx="0">
                  <c:v>Großes Ochsenauge</c:v>
                </c:pt>
                <c:pt idx="1">
                  <c:v>Schornsteinfeger</c:v>
                </c:pt>
                <c:pt idx="2">
                  <c:v>Tagpfauenauge</c:v>
                </c:pt>
                <c:pt idx="3">
                  <c:v>Aurorafalter</c:v>
                </c:pt>
                <c:pt idx="4">
                  <c:v>C-Falter</c:v>
                </c:pt>
                <c:pt idx="5">
                  <c:v>Grünaderweißling</c:v>
                </c:pt>
                <c:pt idx="6">
                  <c:v>Zitronenfalter</c:v>
                </c:pt>
                <c:pt idx="7">
                  <c:v>Kaisermantel</c:v>
                </c:pt>
                <c:pt idx="8">
                  <c:v>Rostfarbiger Dickkopffalter</c:v>
                </c:pt>
                <c:pt idx="9">
                  <c:v>Kleiner Kohlweißling</c:v>
                </c:pt>
                <c:pt idx="10">
                  <c:v>Großer Kohlweißling</c:v>
                </c:pt>
              </c:strCache>
            </c:strRef>
          </c:cat>
          <c:val>
            <c:numRef>
              <c:f>'Grafik (2)'!$B$4:$B$14</c:f>
              <c:numCache>
                <c:formatCode>General</c:formatCode>
                <c:ptCount val="11"/>
                <c:pt idx="0">
                  <c:v>226</c:v>
                </c:pt>
                <c:pt idx="1">
                  <c:v>12</c:v>
                </c:pt>
                <c:pt idx="2">
                  <c:v>15</c:v>
                </c:pt>
                <c:pt idx="3">
                  <c:v>13</c:v>
                </c:pt>
                <c:pt idx="4">
                  <c:v>6</c:v>
                </c:pt>
                <c:pt idx="5">
                  <c:v>28</c:v>
                </c:pt>
                <c:pt idx="6">
                  <c:v>14</c:v>
                </c:pt>
                <c:pt idx="7">
                  <c:v>4</c:v>
                </c:pt>
                <c:pt idx="8">
                  <c:v>10</c:v>
                </c:pt>
                <c:pt idx="9">
                  <c:v>34</c:v>
                </c:pt>
                <c:pt idx="1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61-45E4-8A18-DF6402323F9C}"/>
            </c:ext>
          </c:extLst>
        </c:ser>
        <c:ser>
          <c:idx val="1"/>
          <c:order val="1"/>
          <c:tx>
            <c:v>2017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 (2)'!$A$4:$A$14</c:f>
              <c:strCache>
                <c:ptCount val="11"/>
                <c:pt idx="0">
                  <c:v>Großes Ochsenauge</c:v>
                </c:pt>
                <c:pt idx="1">
                  <c:v>Schornsteinfeger</c:v>
                </c:pt>
                <c:pt idx="2">
                  <c:v>Tagpfauenauge</c:v>
                </c:pt>
                <c:pt idx="3">
                  <c:v>Aurorafalter</c:v>
                </c:pt>
                <c:pt idx="4">
                  <c:v>C-Falter</c:v>
                </c:pt>
                <c:pt idx="5">
                  <c:v>Grünaderweißling</c:v>
                </c:pt>
                <c:pt idx="6">
                  <c:v>Zitronenfalter</c:v>
                </c:pt>
                <c:pt idx="7">
                  <c:v>Kaisermantel</c:v>
                </c:pt>
                <c:pt idx="8">
                  <c:v>Rostfarbiger Dickkopffalter</c:v>
                </c:pt>
                <c:pt idx="9">
                  <c:v>Kleiner Kohlweißling</c:v>
                </c:pt>
                <c:pt idx="10">
                  <c:v>Großer Kohlweißling</c:v>
                </c:pt>
              </c:strCache>
            </c:strRef>
          </c:cat>
          <c:val>
            <c:numRef>
              <c:f>'Grafik (2)'!$C$4:$C$14</c:f>
              <c:numCache>
                <c:formatCode>General</c:formatCode>
                <c:ptCount val="11"/>
                <c:pt idx="0">
                  <c:v>151</c:v>
                </c:pt>
                <c:pt idx="1">
                  <c:v>86</c:v>
                </c:pt>
                <c:pt idx="2">
                  <c:v>65</c:v>
                </c:pt>
                <c:pt idx="3">
                  <c:v>48</c:v>
                </c:pt>
                <c:pt idx="4">
                  <c:v>28</c:v>
                </c:pt>
                <c:pt idx="5">
                  <c:v>27</c:v>
                </c:pt>
                <c:pt idx="6">
                  <c:v>22</c:v>
                </c:pt>
                <c:pt idx="7">
                  <c:v>7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61-45E4-8A18-DF6402323F9C}"/>
            </c:ext>
          </c:extLst>
        </c:ser>
        <c:ser>
          <c:idx val="2"/>
          <c:order val="2"/>
          <c:tx>
            <c:v>2019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 (2)'!$A$4:$A$14</c:f>
              <c:strCache>
                <c:ptCount val="11"/>
                <c:pt idx="0">
                  <c:v>Großes Ochsenauge</c:v>
                </c:pt>
                <c:pt idx="1">
                  <c:v>Schornsteinfeger</c:v>
                </c:pt>
                <c:pt idx="2">
                  <c:v>Tagpfauenauge</c:v>
                </c:pt>
                <c:pt idx="3">
                  <c:v>Aurorafalter</c:v>
                </c:pt>
                <c:pt idx="4">
                  <c:v>C-Falter</c:v>
                </c:pt>
                <c:pt idx="5">
                  <c:v>Grünaderweißling</c:v>
                </c:pt>
                <c:pt idx="6">
                  <c:v>Zitronenfalter</c:v>
                </c:pt>
                <c:pt idx="7">
                  <c:v>Kaisermantel</c:v>
                </c:pt>
                <c:pt idx="8">
                  <c:v>Rostfarbiger Dickkopffalter</c:v>
                </c:pt>
                <c:pt idx="9">
                  <c:v>Kleiner Kohlweißling</c:v>
                </c:pt>
                <c:pt idx="10">
                  <c:v>Großer Kohlweißling</c:v>
                </c:pt>
              </c:strCache>
            </c:strRef>
          </c:cat>
          <c:val>
            <c:numRef>
              <c:f>'Grafik (2)'!$D$4:$D$14</c:f>
              <c:numCache>
                <c:formatCode>General</c:formatCode>
                <c:ptCount val="11"/>
                <c:pt idx="0">
                  <c:v>196</c:v>
                </c:pt>
                <c:pt idx="1">
                  <c:v>5</c:v>
                </c:pt>
                <c:pt idx="2">
                  <c:v>46</c:v>
                </c:pt>
                <c:pt idx="3">
                  <c:v>39</c:v>
                </c:pt>
                <c:pt idx="4">
                  <c:v>10</c:v>
                </c:pt>
                <c:pt idx="5">
                  <c:v>10</c:v>
                </c:pt>
                <c:pt idx="6">
                  <c:v>16</c:v>
                </c:pt>
                <c:pt idx="7">
                  <c:v>12</c:v>
                </c:pt>
                <c:pt idx="8">
                  <c:v>2</c:v>
                </c:pt>
                <c:pt idx="9">
                  <c:v>5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61-45E4-8A18-DF6402323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113920"/>
        <c:axId val="88115456"/>
      </c:barChart>
      <c:catAx>
        <c:axId val="88113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8115456"/>
        <c:crosses val="autoZero"/>
        <c:auto val="1"/>
        <c:lblAlgn val="ctr"/>
        <c:lblOffset val="100"/>
        <c:noMultiLvlLbl val="0"/>
      </c:catAx>
      <c:valAx>
        <c:axId val="88115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113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>
      <c:oddHeader>&amp;Z&amp;"-,Fett"&amp;16Ergebnisse des Tagfalter-Monitorings
im Hasselbachtal
2016 / 2017</c:oddHeader>
    </c:headerFooter>
    <c:pageMargins b="0.78740157480314965" l="0.39370078740157483" r="0.39370078740157483" t="0.78740157480314965" header="0.31496062992125984" footer="0.31496062992125984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33</xdr:row>
      <xdr:rowOff>171449</xdr:rowOff>
    </xdr:from>
    <xdr:to>
      <xdr:col>14</xdr:col>
      <xdr:colOff>561974</xdr:colOff>
      <xdr:row>67</xdr:row>
      <xdr:rowOff>161925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34</xdr:row>
      <xdr:rowOff>19050</xdr:rowOff>
    </xdr:from>
    <xdr:to>
      <xdr:col>14</xdr:col>
      <xdr:colOff>95249</xdr:colOff>
      <xdr:row>60</xdr:row>
      <xdr:rowOff>161925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0.01474</cdr:x>
      <cdr:y>0.24211</cdr:y>
    </cdr:from>
    <cdr:to>
      <cdr:x>0.03071</cdr:x>
      <cdr:y>0.62737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14300" y="1095375"/>
          <a:ext cx="123825" cy="1743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0.00737</cdr:x>
      <cdr:y>0.33474</cdr:y>
    </cdr:from>
    <cdr:to>
      <cdr:x>0.02334</cdr:x>
      <cdr:y>0.49895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57151" y="1514475"/>
          <a:ext cx="123824" cy="742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 anchorCtr="0"/>
        <a:lstStyle xmlns:a="http://schemas.openxmlformats.org/drawingml/2006/main"/>
        <a:p xmlns:a="http://schemas.openxmlformats.org/drawingml/2006/main">
          <a:r>
            <a:rPr lang="de-DE" sz="1100" baseline="0">
              <a:latin typeface="Calibri" panose="020F0502020204030204" pitchFamily="34" charset="0"/>
            </a:rPr>
            <a:t>Anzahl Individuen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topLeftCell="A13" workbookViewId="0">
      <selection sqref="A1:D1"/>
    </sheetView>
  </sheetViews>
  <sheetFormatPr baseColWidth="10" defaultRowHeight="15" x14ac:dyDescent="0.25"/>
  <cols>
    <col min="1" max="1" width="30.7109375" customWidth="1"/>
    <col min="2" max="2" width="10.7109375" customWidth="1"/>
  </cols>
  <sheetData>
    <row r="1" spans="1:4" x14ac:dyDescent="0.25">
      <c r="A1" s="31" t="s">
        <v>69</v>
      </c>
      <c r="B1" s="31"/>
      <c r="C1" s="31"/>
      <c r="D1" s="31"/>
    </row>
    <row r="3" spans="1:4" x14ac:dyDescent="0.25">
      <c r="A3" s="6" t="s">
        <v>0</v>
      </c>
      <c r="B3" s="6">
        <v>2016</v>
      </c>
      <c r="C3" s="17">
        <v>2017</v>
      </c>
      <c r="D3" s="28">
        <v>2019</v>
      </c>
    </row>
    <row r="4" spans="1:4" x14ac:dyDescent="0.25">
      <c r="A4" t="s">
        <v>22</v>
      </c>
      <c r="B4" s="1">
        <v>13</v>
      </c>
      <c r="C4" s="1">
        <v>48</v>
      </c>
      <c r="D4" s="27">
        <v>39</v>
      </c>
    </row>
    <row r="5" spans="1:4" x14ac:dyDescent="0.25">
      <c r="A5" t="s">
        <v>20</v>
      </c>
      <c r="B5" s="27">
        <v>12</v>
      </c>
      <c r="C5" s="1">
        <v>86</v>
      </c>
      <c r="D5" s="27">
        <v>5</v>
      </c>
    </row>
    <row r="6" spans="1:4" x14ac:dyDescent="0.25">
      <c r="A6" t="s">
        <v>11</v>
      </c>
      <c r="B6" s="1">
        <v>6</v>
      </c>
      <c r="C6" s="1">
        <v>3</v>
      </c>
      <c r="D6" s="27"/>
    </row>
    <row r="7" spans="1:4" x14ac:dyDescent="0.25">
      <c r="A7" t="s">
        <v>8</v>
      </c>
      <c r="B7" s="27">
        <v>4</v>
      </c>
      <c r="C7" s="27">
        <v>7</v>
      </c>
      <c r="D7" s="27">
        <v>12</v>
      </c>
    </row>
    <row r="8" spans="1:4" x14ac:dyDescent="0.25">
      <c r="A8" t="s">
        <v>60</v>
      </c>
      <c r="B8" s="1"/>
      <c r="C8" s="1"/>
      <c r="D8" s="27">
        <v>1</v>
      </c>
    </row>
    <row r="9" spans="1:4" x14ac:dyDescent="0.25">
      <c r="A9" t="s">
        <v>19</v>
      </c>
      <c r="B9" s="1">
        <v>2</v>
      </c>
      <c r="C9" s="1">
        <v>1</v>
      </c>
      <c r="D9" s="27"/>
    </row>
    <row r="10" spans="1:4" x14ac:dyDescent="0.25">
      <c r="A10" t="s">
        <v>21</v>
      </c>
      <c r="B10" s="27">
        <v>2</v>
      </c>
      <c r="C10" s="27">
        <v>1</v>
      </c>
      <c r="D10" s="27">
        <v>13</v>
      </c>
    </row>
    <row r="11" spans="1:4" x14ac:dyDescent="0.25">
      <c r="A11" t="s">
        <v>61</v>
      </c>
      <c r="B11" s="1"/>
      <c r="C11" s="1"/>
      <c r="D11" s="27">
        <v>1</v>
      </c>
    </row>
    <row r="12" spans="1:4" x14ac:dyDescent="0.25">
      <c r="A12" t="s">
        <v>14</v>
      </c>
      <c r="B12" s="27">
        <v>14</v>
      </c>
      <c r="C12" s="1">
        <v>22</v>
      </c>
      <c r="D12" s="27">
        <v>16</v>
      </c>
    </row>
    <row r="13" spans="1:4" x14ac:dyDescent="0.25">
      <c r="A13" t="s">
        <v>47</v>
      </c>
      <c r="C13" s="1">
        <v>1</v>
      </c>
      <c r="D13" s="27">
        <v>1</v>
      </c>
    </row>
    <row r="14" spans="1:4" x14ac:dyDescent="0.25">
      <c r="A14" t="s">
        <v>9</v>
      </c>
      <c r="B14" s="1">
        <v>2</v>
      </c>
      <c r="C14" s="1">
        <v>1</v>
      </c>
      <c r="D14" s="27">
        <v>17</v>
      </c>
    </row>
    <row r="15" spans="1:4" x14ac:dyDescent="0.25">
      <c r="A15" t="s">
        <v>10</v>
      </c>
      <c r="B15" s="1">
        <v>226</v>
      </c>
      <c r="C15" s="1">
        <v>151</v>
      </c>
      <c r="D15" s="27">
        <v>196</v>
      </c>
    </row>
    <row r="16" spans="1:4" x14ac:dyDescent="0.25">
      <c r="A16" t="s">
        <v>15</v>
      </c>
      <c r="B16" s="1">
        <v>6</v>
      </c>
      <c r="C16" s="1">
        <v>28</v>
      </c>
      <c r="D16" s="27">
        <v>10</v>
      </c>
    </row>
    <row r="17" spans="1:4" x14ac:dyDescent="0.25">
      <c r="A17" t="s">
        <v>3</v>
      </c>
      <c r="B17" s="1">
        <v>15</v>
      </c>
      <c r="C17" s="1">
        <v>65</v>
      </c>
      <c r="D17" s="27">
        <v>46</v>
      </c>
    </row>
    <row r="18" spans="1:4" x14ac:dyDescent="0.25">
      <c r="A18" t="s">
        <v>16</v>
      </c>
      <c r="B18" s="27">
        <v>10</v>
      </c>
      <c r="C18" s="27">
        <v>6</v>
      </c>
      <c r="D18" s="27">
        <v>2</v>
      </c>
    </row>
    <row r="19" spans="1:4" x14ac:dyDescent="0.25">
      <c r="A19" t="s">
        <v>59</v>
      </c>
      <c r="B19" s="1"/>
      <c r="C19" s="1"/>
      <c r="D19" s="27">
        <v>2</v>
      </c>
    </row>
    <row r="20" spans="1:4" x14ac:dyDescent="0.25">
      <c r="A20" t="s">
        <v>12</v>
      </c>
      <c r="B20" s="1">
        <v>18</v>
      </c>
      <c r="C20" s="1">
        <v>5</v>
      </c>
      <c r="D20" s="27">
        <v>6</v>
      </c>
    </row>
    <row r="21" spans="1:4" x14ac:dyDescent="0.25">
      <c r="A21" t="s">
        <v>2</v>
      </c>
      <c r="B21" s="1">
        <v>28</v>
      </c>
      <c r="C21" s="1">
        <v>27</v>
      </c>
      <c r="D21" s="27">
        <v>10</v>
      </c>
    </row>
    <row r="22" spans="1:4" x14ac:dyDescent="0.25">
      <c r="A22" t="s">
        <v>4</v>
      </c>
      <c r="B22" s="1">
        <v>34</v>
      </c>
      <c r="C22" s="1">
        <v>5</v>
      </c>
      <c r="D22" s="27">
        <v>5</v>
      </c>
    </row>
    <row r="23" spans="1:4" x14ac:dyDescent="0.25">
      <c r="A23" t="s">
        <v>18</v>
      </c>
      <c r="B23" s="27">
        <v>3</v>
      </c>
      <c r="C23" s="1">
        <v>1</v>
      </c>
      <c r="D23" s="27">
        <v>9</v>
      </c>
    </row>
    <row r="24" spans="1:4" x14ac:dyDescent="0.25">
      <c r="A24" t="s">
        <v>48</v>
      </c>
      <c r="C24" s="1">
        <v>1</v>
      </c>
      <c r="D24" s="27"/>
    </row>
    <row r="25" spans="1:4" x14ac:dyDescent="0.25">
      <c r="A25" t="s">
        <v>5</v>
      </c>
      <c r="B25" s="27">
        <v>1</v>
      </c>
      <c r="C25" s="27">
        <v>2</v>
      </c>
      <c r="D25" s="27">
        <v>13</v>
      </c>
    </row>
    <row r="26" spans="1:4" x14ac:dyDescent="0.25">
      <c r="A26" t="s">
        <v>6</v>
      </c>
      <c r="B26" s="1">
        <v>2</v>
      </c>
      <c r="C26" s="1"/>
      <c r="D26" s="27">
        <v>1</v>
      </c>
    </row>
    <row r="27" spans="1:4" x14ac:dyDescent="0.25">
      <c r="A27" t="s">
        <v>13</v>
      </c>
      <c r="B27" s="1">
        <v>8</v>
      </c>
      <c r="C27" s="1">
        <v>5</v>
      </c>
      <c r="D27" s="27">
        <v>4</v>
      </c>
    </row>
    <row r="28" spans="1:4" x14ac:dyDescent="0.25">
      <c r="A28" t="s">
        <v>7</v>
      </c>
      <c r="B28" s="27">
        <v>3</v>
      </c>
      <c r="C28" s="27"/>
      <c r="D28" s="27">
        <v>19</v>
      </c>
    </row>
    <row r="29" spans="1:4" x14ac:dyDescent="0.25">
      <c r="A29" s="10" t="s">
        <v>64</v>
      </c>
      <c r="B29" s="11">
        <f>SUM(B4:B28)</f>
        <v>409</v>
      </c>
      <c r="C29" s="11">
        <f t="shared" ref="C29:D29" si="0">SUM(C4:C28)</f>
        <v>466</v>
      </c>
      <c r="D29" s="11">
        <f t="shared" si="0"/>
        <v>428</v>
      </c>
    </row>
    <row r="30" spans="1:4" x14ac:dyDescent="0.25">
      <c r="A30" s="24"/>
      <c r="B30" s="25"/>
      <c r="C30" s="25"/>
      <c r="D30" s="25"/>
    </row>
    <row r="31" spans="1:4" x14ac:dyDescent="0.25">
      <c r="A31" s="7" t="s">
        <v>17</v>
      </c>
      <c r="B31" s="8">
        <v>63</v>
      </c>
      <c r="C31" s="8">
        <v>50</v>
      </c>
      <c r="D31" s="8">
        <f>45+19</f>
        <v>64</v>
      </c>
    </row>
    <row r="32" spans="1:4" x14ac:dyDescent="0.25">
      <c r="A32" s="24"/>
      <c r="B32" s="25"/>
      <c r="C32" s="25"/>
    </row>
    <row r="33" spans="1:6" x14ac:dyDescent="0.25">
      <c r="A33" s="24"/>
      <c r="B33" s="25">
        <f>SUM(B29:B31)</f>
        <v>472</v>
      </c>
      <c r="C33" s="25">
        <f t="shared" ref="C33:D33" si="1">SUM(C29:C31)</f>
        <v>516</v>
      </c>
      <c r="D33" s="25">
        <f t="shared" si="1"/>
        <v>492</v>
      </c>
    </row>
    <row r="34" spans="1:6" x14ac:dyDescent="0.25">
      <c r="A34" s="24"/>
      <c r="B34" s="25"/>
      <c r="C34" s="25"/>
    </row>
    <row r="35" spans="1:6" x14ac:dyDescent="0.25">
      <c r="B35" s="30" t="s">
        <v>52</v>
      </c>
      <c r="C35" s="30"/>
      <c r="D35" s="30"/>
      <c r="E35" s="1" t="s">
        <v>53</v>
      </c>
      <c r="F35" s="1" t="s">
        <v>54</v>
      </c>
    </row>
    <row r="36" spans="1:6" x14ac:dyDescent="0.25">
      <c r="B36" s="1">
        <v>18</v>
      </c>
      <c r="C36" s="1"/>
      <c r="E36" s="2">
        <v>42492</v>
      </c>
      <c r="F36" s="2">
        <v>42638</v>
      </c>
    </row>
    <row r="37" spans="1:6" x14ac:dyDescent="0.25">
      <c r="B37" s="1"/>
      <c r="C37" s="1">
        <v>19</v>
      </c>
      <c r="E37" s="2">
        <v>42826</v>
      </c>
      <c r="F37" s="2">
        <v>43007</v>
      </c>
    </row>
    <row r="38" spans="1:6" x14ac:dyDescent="0.25">
      <c r="D38" s="27">
        <v>15</v>
      </c>
      <c r="E38" s="2">
        <v>43580</v>
      </c>
      <c r="F38" s="2">
        <v>43730</v>
      </c>
    </row>
  </sheetData>
  <sortState xmlns:xlrd2="http://schemas.microsoft.com/office/spreadsheetml/2017/richdata2" ref="A2:F22">
    <sortCondition ref="A2:A22"/>
  </sortState>
  <mergeCells count="2">
    <mergeCell ref="B35:D35"/>
    <mergeCell ref="A1:D1"/>
  </mergeCells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3"/>
  <sheetViews>
    <sheetView workbookViewId="0">
      <selection sqref="A1:D1"/>
    </sheetView>
  </sheetViews>
  <sheetFormatPr baseColWidth="10" defaultRowHeight="15" x14ac:dyDescent="0.25"/>
  <cols>
    <col min="1" max="1" width="5.7109375" customWidth="1"/>
    <col min="2" max="3" width="25.7109375" customWidth="1"/>
    <col min="4" max="4" width="10.7109375" customWidth="1"/>
    <col min="5" max="5" width="2.7109375" customWidth="1"/>
    <col min="6" max="6" width="5.7109375" customWidth="1"/>
    <col min="7" max="8" width="25.7109375" customWidth="1"/>
    <col min="9" max="9" width="10.7109375" customWidth="1"/>
    <col min="10" max="10" width="2.7109375" customWidth="1"/>
    <col min="11" max="11" width="5.7109375" customWidth="1"/>
    <col min="12" max="13" width="25.7109375" customWidth="1"/>
    <col min="14" max="14" width="10.7109375" customWidth="1"/>
  </cols>
  <sheetData>
    <row r="1" spans="1:14" x14ac:dyDescent="0.25">
      <c r="A1" s="31" t="s">
        <v>23</v>
      </c>
      <c r="B1" s="31"/>
      <c r="C1" s="31"/>
      <c r="D1" s="31"/>
      <c r="E1" s="16"/>
      <c r="F1" s="31" t="s">
        <v>55</v>
      </c>
      <c r="G1" s="31"/>
      <c r="H1" s="31"/>
      <c r="I1" s="31"/>
      <c r="K1" s="31" t="s">
        <v>62</v>
      </c>
      <c r="L1" s="31"/>
      <c r="M1" s="31"/>
      <c r="N1" s="31"/>
    </row>
    <row r="3" spans="1:14" x14ac:dyDescent="0.25">
      <c r="A3" s="6" t="s">
        <v>24</v>
      </c>
      <c r="B3" s="32" t="s">
        <v>0</v>
      </c>
      <c r="C3" s="32"/>
      <c r="D3" s="6" t="s">
        <v>1</v>
      </c>
      <c r="E3" s="19"/>
      <c r="F3" s="17" t="s">
        <v>24</v>
      </c>
      <c r="G3" s="32" t="s">
        <v>0</v>
      </c>
      <c r="H3" s="32"/>
      <c r="I3" s="17" t="s">
        <v>1</v>
      </c>
      <c r="K3" s="28" t="s">
        <v>24</v>
      </c>
      <c r="L3" s="32" t="s">
        <v>0</v>
      </c>
      <c r="M3" s="32"/>
      <c r="N3" s="28" t="s">
        <v>1</v>
      </c>
    </row>
    <row r="4" spans="1:14" x14ac:dyDescent="0.25">
      <c r="A4">
        <v>1</v>
      </c>
      <c r="B4" t="s">
        <v>25</v>
      </c>
      <c r="C4" t="s">
        <v>10</v>
      </c>
      <c r="D4" s="1">
        <v>226</v>
      </c>
      <c r="E4" s="1"/>
      <c r="F4">
        <v>1</v>
      </c>
      <c r="G4" t="s">
        <v>25</v>
      </c>
      <c r="H4" t="s">
        <v>10</v>
      </c>
      <c r="I4" s="1">
        <v>151</v>
      </c>
      <c r="K4">
        <v>1</v>
      </c>
      <c r="L4" t="s">
        <v>25</v>
      </c>
      <c r="M4" t="s">
        <v>10</v>
      </c>
      <c r="N4" s="27">
        <v>196</v>
      </c>
    </row>
    <row r="5" spans="1:14" x14ac:dyDescent="0.25">
      <c r="A5">
        <v>2</v>
      </c>
      <c r="B5" t="s">
        <v>28</v>
      </c>
      <c r="C5" t="s">
        <v>4</v>
      </c>
      <c r="D5" s="1">
        <v>34</v>
      </c>
      <c r="E5" s="1"/>
      <c r="F5">
        <v>2</v>
      </c>
      <c r="G5" t="s">
        <v>29</v>
      </c>
      <c r="H5" t="s">
        <v>20</v>
      </c>
      <c r="I5" s="1">
        <v>86</v>
      </c>
      <c r="K5">
        <v>2</v>
      </c>
      <c r="L5" t="s">
        <v>32</v>
      </c>
      <c r="M5" t="s">
        <v>3</v>
      </c>
      <c r="N5" s="27">
        <v>46</v>
      </c>
    </row>
    <row r="6" spans="1:14" x14ac:dyDescent="0.25">
      <c r="A6">
        <v>3</v>
      </c>
      <c r="B6" t="s">
        <v>26</v>
      </c>
      <c r="C6" t="s">
        <v>2</v>
      </c>
      <c r="D6" s="1">
        <v>28</v>
      </c>
      <c r="E6" s="1"/>
      <c r="F6">
        <v>3</v>
      </c>
      <c r="G6" t="s">
        <v>32</v>
      </c>
      <c r="H6" t="s">
        <v>3</v>
      </c>
      <c r="I6" s="1">
        <v>65</v>
      </c>
      <c r="K6">
        <v>3</v>
      </c>
      <c r="L6" t="s">
        <v>33</v>
      </c>
      <c r="M6" t="s">
        <v>22</v>
      </c>
      <c r="N6" s="27">
        <v>39</v>
      </c>
    </row>
    <row r="7" spans="1:14" x14ac:dyDescent="0.25">
      <c r="A7">
        <v>4</v>
      </c>
      <c r="B7" t="s">
        <v>30</v>
      </c>
      <c r="C7" t="s">
        <v>12</v>
      </c>
      <c r="D7" s="1">
        <v>18</v>
      </c>
      <c r="E7" s="1"/>
      <c r="F7">
        <v>4</v>
      </c>
      <c r="G7" t="s">
        <v>33</v>
      </c>
      <c r="H7" t="s">
        <v>22</v>
      </c>
      <c r="I7" s="1">
        <v>48</v>
      </c>
      <c r="K7">
        <v>4</v>
      </c>
      <c r="L7" s="5" t="s">
        <v>40</v>
      </c>
      <c r="M7" s="5" t="s">
        <v>7</v>
      </c>
      <c r="N7" s="27">
        <v>19</v>
      </c>
    </row>
    <row r="8" spans="1:14" x14ac:dyDescent="0.25">
      <c r="A8">
        <v>5</v>
      </c>
      <c r="B8" t="s">
        <v>32</v>
      </c>
      <c r="C8" t="s">
        <v>3</v>
      </c>
      <c r="D8" s="1">
        <v>15</v>
      </c>
      <c r="E8" s="1"/>
      <c r="F8">
        <v>5</v>
      </c>
      <c r="G8" s="5" t="s">
        <v>38</v>
      </c>
      <c r="H8" t="s">
        <v>15</v>
      </c>
      <c r="I8" s="1">
        <v>28</v>
      </c>
      <c r="K8">
        <v>5</v>
      </c>
      <c r="L8" s="5" t="s">
        <v>43</v>
      </c>
      <c r="M8" t="s">
        <v>9</v>
      </c>
      <c r="N8" s="27">
        <v>17</v>
      </c>
    </row>
    <row r="9" spans="1:14" x14ac:dyDescent="0.25">
      <c r="A9">
        <v>6</v>
      </c>
      <c r="B9" t="s">
        <v>31</v>
      </c>
      <c r="C9" t="s">
        <v>14</v>
      </c>
      <c r="D9" s="1">
        <v>14</v>
      </c>
      <c r="E9" s="1"/>
      <c r="F9">
        <v>6</v>
      </c>
      <c r="G9" t="s">
        <v>26</v>
      </c>
      <c r="H9" t="s">
        <v>2</v>
      </c>
      <c r="I9" s="1">
        <v>27</v>
      </c>
      <c r="K9">
        <v>6</v>
      </c>
      <c r="L9" t="s">
        <v>31</v>
      </c>
      <c r="M9" t="s">
        <v>14</v>
      </c>
      <c r="N9" s="27">
        <v>16</v>
      </c>
    </row>
    <row r="10" spans="1:14" x14ac:dyDescent="0.25">
      <c r="A10">
        <v>7</v>
      </c>
      <c r="B10" t="s">
        <v>33</v>
      </c>
      <c r="C10" t="s">
        <v>22</v>
      </c>
      <c r="D10" s="1">
        <v>13</v>
      </c>
      <c r="E10" s="1"/>
      <c r="F10">
        <v>7</v>
      </c>
      <c r="G10" t="s">
        <v>31</v>
      </c>
      <c r="H10" t="s">
        <v>14</v>
      </c>
      <c r="I10" s="1">
        <v>22</v>
      </c>
      <c r="K10">
        <v>7</v>
      </c>
      <c r="L10" s="5" t="s">
        <v>44</v>
      </c>
      <c r="M10" t="s">
        <v>5</v>
      </c>
      <c r="N10" s="27">
        <v>13</v>
      </c>
    </row>
    <row r="11" spans="1:14" x14ac:dyDescent="0.25">
      <c r="A11">
        <v>8</v>
      </c>
      <c r="B11" t="s">
        <v>29</v>
      </c>
      <c r="C11" t="s">
        <v>20</v>
      </c>
      <c r="D11" s="1">
        <v>12</v>
      </c>
      <c r="E11" s="1"/>
      <c r="F11">
        <v>8</v>
      </c>
      <c r="G11" s="5" t="s">
        <v>36</v>
      </c>
      <c r="H11" t="s">
        <v>8</v>
      </c>
      <c r="I11" s="1">
        <v>7</v>
      </c>
      <c r="K11">
        <v>7</v>
      </c>
      <c r="L11" s="5" t="s">
        <v>42</v>
      </c>
      <c r="M11" t="s">
        <v>21</v>
      </c>
      <c r="N11" s="27">
        <v>13</v>
      </c>
    </row>
    <row r="12" spans="1:14" x14ac:dyDescent="0.25">
      <c r="A12">
        <v>9</v>
      </c>
      <c r="B12" t="s">
        <v>27</v>
      </c>
      <c r="C12" t="s">
        <v>16</v>
      </c>
      <c r="D12" s="1">
        <v>10</v>
      </c>
      <c r="E12" s="1"/>
      <c r="F12">
        <v>9</v>
      </c>
      <c r="G12" t="s">
        <v>27</v>
      </c>
      <c r="H12" t="s">
        <v>16</v>
      </c>
      <c r="I12" s="1">
        <v>6</v>
      </c>
      <c r="K12">
        <v>8</v>
      </c>
      <c r="L12" s="5" t="s">
        <v>36</v>
      </c>
      <c r="M12" t="s">
        <v>8</v>
      </c>
      <c r="N12" s="27">
        <v>12</v>
      </c>
    </row>
    <row r="13" spans="1:14" x14ac:dyDescent="0.25">
      <c r="A13">
        <v>10</v>
      </c>
      <c r="B13" s="3" t="s">
        <v>34</v>
      </c>
      <c r="C13" s="3" t="s">
        <v>13</v>
      </c>
      <c r="D13" s="4">
        <v>8</v>
      </c>
      <c r="E13" s="15"/>
      <c r="F13">
        <v>10</v>
      </c>
      <c r="G13" s="14" t="s">
        <v>28</v>
      </c>
      <c r="H13" s="14" t="s">
        <v>4</v>
      </c>
      <c r="I13" s="15">
        <v>5</v>
      </c>
      <c r="K13">
        <v>9</v>
      </c>
      <c r="L13" s="5" t="s">
        <v>38</v>
      </c>
      <c r="M13" t="s">
        <v>15</v>
      </c>
      <c r="N13" s="27">
        <v>10</v>
      </c>
    </row>
    <row r="14" spans="1:14" x14ac:dyDescent="0.25">
      <c r="A14">
        <v>11</v>
      </c>
      <c r="B14" s="5" t="s">
        <v>35</v>
      </c>
      <c r="C14" t="s">
        <v>11</v>
      </c>
      <c r="D14" s="1">
        <v>6</v>
      </c>
      <c r="E14" s="1"/>
      <c r="F14">
        <v>10</v>
      </c>
      <c r="G14" s="14" t="s">
        <v>30</v>
      </c>
      <c r="H14" s="14" t="s">
        <v>12</v>
      </c>
      <c r="I14" s="15">
        <v>5</v>
      </c>
      <c r="K14">
        <v>9</v>
      </c>
      <c r="L14" t="s">
        <v>26</v>
      </c>
      <c r="M14" t="s">
        <v>2</v>
      </c>
      <c r="N14" s="27">
        <v>10</v>
      </c>
    </row>
    <row r="15" spans="1:14" x14ac:dyDescent="0.25">
      <c r="A15">
        <v>11</v>
      </c>
      <c r="B15" s="5" t="s">
        <v>38</v>
      </c>
      <c r="C15" t="s">
        <v>15</v>
      </c>
      <c r="D15" s="1">
        <v>6</v>
      </c>
      <c r="E15" s="1"/>
      <c r="F15">
        <v>10</v>
      </c>
      <c r="G15" s="3" t="s">
        <v>34</v>
      </c>
      <c r="H15" s="3" t="s">
        <v>13</v>
      </c>
      <c r="I15" s="4">
        <v>5</v>
      </c>
      <c r="K15">
        <v>10</v>
      </c>
      <c r="L15" s="29" t="s">
        <v>39</v>
      </c>
      <c r="M15" s="3" t="s">
        <v>18</v>
      </c>
      <c r="N15" s="4">
        <v>9</v>
      </c>
    </row>
    <row r="16" spans="1:14" x14ac:dyDescent="0.25">
      <c r="A16">
        <v>12</v>
      </c>
      <c r="B16" s="5" t="s">
        <v>36</v>
      </c>
      <c r="C16" t="s">
        <v>8</v>
      </c>
      <c r="D16" s="1">
        <v>4</v>
      </c>
      <c r="E16" s="1"/>
      <c r="F16">
        <v>11</v>
      </c>
      <c r="G16" s="5" t="s">
        <v>35</v>
      </c>
      <c r="H16" t="s">
        <v>11</v>
      </c>
      <c r="I16" s="1">
        <v>3</v>
      </c>
      <c r="K16">
        <v>11</v>
      </c>
      <c r="L16" t="s">
        <v>30</v>
      </c>
      <c r="M16" t="s">
        <v>12</v>
      </c>
      <c r="N16" s="27">
        <v>6</v>
      </c>
    </row>
    <row r="17" spans="1:15" x14ac:dyDescent="0.25">
      <c r="A17">
        <v>13</v>
      </c>
      <c r="B17" s="5" t="s">
        <v>39</v>
      </c>
      <c r="C17" t="s">
        <v>18</v>
      </c>
      <c r="D17" s="1">
        <v>3</v>
      </c>
      <c r="E17" s="1"/>
      <c r="F17">
        <v>12</v>
      </c>
      <c r="G17" s="5" t="s">
        <v>44</v>
      </c>
      <c r="H17" t="s">
        <v>5</v>
      </c>
      <c r="I17" s="1">
        <v>2</v>
      </c>
      <c r="K17">
        <v>12</v>
      </c>
      <c r="L17" t="s">
        <v>29</v>
      </c>
      <c r="M17" t="s">
        <v>20</v>
      </c>
      <c r="N17" s="27">
        <v>5</v>
      </c>
    </row>
    <row r="18" spans="1:15" x14ac:dyDescent="0.25">
      <c r="A18">
        <v>13</v>
      </c>
      <c r="B18" s="5" t="s">
        <v>40</v>
      </c>
      <c r="C18" t="s">
        <v>7</v>
      </c>
      <c r="D18" s="1">
        <v>3</v>
      </c>
      <c r="E18" s="1"/>
      <c r="F18">
        <v>13</v>
      </c>
      <c r="G18" s="5" t="s">
        <v>39</v>
      </c>
      <c r="H18" t="s">
        <v>18</v>
      </c>
      <c r="I18" s="1">
        <v>1</v>
      </c>
      <c r="K18">
        <v>12</v>
      </c>
      <c r="L18" s="14" t="s">
        <v>28</v>
      </c>
      <c r="M18" s="14" t="s">
        <v>4</v>
      </c>
      <c r="N18" s="15">
        <v>5</v>
      </c>
    </row>
    <row r="19" spans="1:15" x14ac:dyDescent="0.25">
      <c r="A19">
        <v>14</v>
      </c>
      <c r="B19" s="5" t="s">
        <v>37</v>
      </c>
      <c r="C19" t="s">
        <v>6</v>
      </c>
      <c r="D19" s="1">
        <v>2</v>
      </c>
      <c r="E19" s="1"/>
      <c r="F19">
        <v>13</v>
      </c>
      <c r="G19" s="5" t="s">
        <v>41</v>
      </c>
      <c r="H19" t="s">
        <v>19</v>
      </c>
      <c r="I19" s="1">
        <v>1</v>
      </c>
      <c r="K19">
        <v>13</v>
      </c>
      <c r="L19" s="14" t="s">
        <v>34</v>
      </c>
      <c r="M19" s="14" t="s">
        <v>13</v>
      </c>
      <c r="N19" s="27">
        <v>4</v>
      </c>
    </row>
    <row r="20" spans="1:15" x14ac:dyDescent="0.25">
      <c r="A20">
        <v>14</v>
      </c>
      <c r="B20" s="5" t="s">
        <v>41</v>
      </c>
      <c r="C20" t="s">
        <v>19</v>
      </c>
      <c r="D20" s="1">
        <v>2</v>
      </c>
      <c r="E20" s="1"/>
      <c r="F20">
        <v>13</v>
      </c>
      <c r="G20" s="5" t="s">
        <v>42</v>
      </c>
      <c r="H20" t="s">
        <v>21</v>
      </c>
      <c r="I20" s="1">
        <v>1</v>
      </c>
      <c r="K20">
        <v>14</v>
      </c>
      <c r="L20" t="s">
        <v>27</v>
      </c>
      <c r="M20" t="s">
        <v>16</v>
      </c>
      <c r="N20" s="27">
        <v>2</v>
      </c>
    </row>
    <row r="21" spans="1:15" x14ac:dyDescent="0.25">
      <c r="A21">
        <v>14</v>
      </c>
      <c r="B21" s="5" t="s">
        <v>42</v>
      </c>
      <c r="C21" t="s">
        <v>21</v>
      </c>
      <c r="D21" s="1">
        <v>2</v>
      </c>
      <c r="E21" s="1"/>
      <c r="F21">
        <v>13</v>
      </c>
      <c r="G21" s="5" t="s">
        <v>43</v>
      </c>
      <c r="H21" t="s">
        <v>9</v>
      </c>
      <c r="I21" s="1">
        <v>1</v>
      </c>
      <c r="K21">
        <v>14</v>
      </c>
      <c r="L21" t="s">
        <v>67</v>
      </c>
      <c r="M21" t="s">
        <v>59</v>
      </c>
      <c r="N21" s="27">
        <v>2</v>
      </c>
    </row>
    <row r="22" spans="1:15" x14ac:dyDescent="0.25">
      <c r="A22">
        <v>14</v>
      </c>
      <c r="B22" s="5" t="s">
        <v>43</v>
      </c>
      <c r="C22" t="s">
        <v>9</v>
      </c>
      <c r="D22" s="1">
        <v>2</v>
      </c>
      <c r="E22" s="1"/>
      <c r="F22">
        <v>13</v>
      </c>
      <c r="G22" s="5" t="s">
        <v>49</v>
      </c>
      <c r="H22" t="s">
        <v>47</v>
      </c>
      <c r="I22" s="1">
        <v>1</v>
      </c>
      <c r="K22">
        <v>15</v>
      </c>
      <c r="L22" s="5" t="s">
        <v>49</v>
      </c>
      <c r="M22" t="s">
        <v>47</v>
      </c>
      <c r="N22" s="27">
        <v>1</v>
      </c>
    </row>
    <row r="23" spans="1:15" x14ac:dyDescent="0.25">
      <c r="A23">
        <v>15</v>
      </c>
      <c r="B23" s="5" t="s">
        <v>44</v>
      </c>
      <c r="C23" t="s">
        <v>5</v>
      </c>
      <c r="D23" s="1">
        <v>1</v>
      </c>
      <c r="E23" s="1"/>
      <c r="F23">
        <v>13</v>
      </c>
      <c r="G23" s="5" t="s">
        <v>50</v>
      </c>
      <c r="H23" t="s">
        <v>48</v>
      </c>
      <c r="I23" s="1">
        <v>1</v>
      </c>
      <c r="K23">
        <v>15</v>
      </c>
      <c r="L23" s="5" t="s">
        <v>37</v>
      </c>
      <c r="M23" t="s">
        <v>6</v>
      </c>
      <c r="N23" s="27">
        <v>1</v>
      </c>
    </row>
    <row r="24" spans="1:15" x14ac:dyDescent="0.25">
      <c r="A24" s="9"/>
      <c r="B24" s="10">
        <f>COUNTA(B4:B23)</f>
        <v>20</v>
      </c>
      <c r="C24" s="20" t="s">
        <v>51</v>
      </c>
      <c r="D24" s="6">
        <f>SUM(D4:D23)</f>
        <v>409</v>
      </c>
      <c r="E24" s="25"/>
      <c r="F24" s="17"/>
      <c r="G24" s="10">
        <f>COUNTA(G4:G23)</f>
        <v>20</v>
      </c>
      <c r="H24" s="20" t="s">
        <v>51</v>
      </c>
      <c r="I24" s="17">
        <f>SUM(I4:I23)</f>
        <v>466</v>
      </c>
      <c r="K24">
        <v>15</v>
      </c>
      <c r="L24" t="s">
        <v>65</v>
      </c>
      <c r="M24" t="s">
        <v>60</v>
      </c>
      <c r="N24" s="27">
        <v>1</v>
      </c>
    </row>
    <row r="25" spans="1:15" x14ac:dyDescent="0.25">
      <c r="K25">
        <v>15</v>
      </c>
      <c r="L25" t="s">
        <v>66</v>
      </c>
      <c r="M25" t="s">
        <v>61</v>
      </c>
      <c r="N25" s="27">
        <v>1</v>
      </c>
    </row>
    <row r="26" spans="1:15" x14ac:dyDescent="0.25">
      <c r="B26" s="7" t="s">
        <v>45</v>
      </c>
      <c r="C26" s="7" t="s">
        <v>17</v>
      </c>
      <c r="D26" s="8">
        <v>63</v>
      </c>
      <c r="E26" s="8"/>
      <c r="F26" s="8"/>
      <c r="G26" s="7" t="s">
        <v>45</v>
      </c>
      <c r="H26" s="7" t="s">
        <v>17</v>
      </c>
      <c r="I26" s="23">
        <v>50</v>
      </c>
      <c r="K26" s="28"/>
      <c r="L26" s="10">
        <f ca="1">COUNTA(L4:L28)</f>
        <v>22</v>
      </c>
      <c r="M26" s="20" t="s">
        <v>51</v>
      </c>
      <c r="N26" s="28">
        <f ca="1">SUM(N4:N28)</f>
        <v>428</v>
      </c>
    </row>
    <row r="27" spans="1:15" x14ac:dyDescent="0.25">
      <c r="B27" s="7" t="s">
        <v>46</v>
      </c>
      <c r="G27" s="7" t="s">
        <v>46</v>
      </c>
      <c r="J27" s="13"/>
    </row>
    <row r="28" spans="1:15" x14ac:dyDescent="0.25">
      <c r="D28" s="22">
        <f>SUM(D24:D26)</f>
        <v>472</v>
      </c>
      <c r="I28" s="22">
        <f>SUM(I24:I26)</f>
        <v>516</v>
      </c>
      <c r="L28" s="7" t="s">
        <v>45</v>
      </c>
      <c r="M28" s="7" t="s">
        <v>17</v>
      </c>
      <c r="N28" s="8">
        <f>45+19</f>
        <v>64</v>
      </c>
    </row>
    <row r="29" spans="1:15" x14ac:dyDescent="0.25">
      <c r="L29" s="7" t="s">
        <v>46</v>
      </c>
    </row>
    <row r="30" spans="1:15" x14ac:dyDescent="0.25">
      <c r="B30" s="1" t="s">
        <v>52</v>
      </c>
      <c r="C30" s="1" t="s">
        <v>56</v>
      </c>
      <c r="D30" s="1"/>
      <c r="G30" s="1" t="s">
        <v>52</v>
      </c>
      <c r="H30" s="1" t="s">
        <v>56</v>
      </c>
      <c r="N30" s="22">
        <f ca="1">SUM(N26:N28)</f>
        <v>492</v>
      </c>
    </row>
    <row r="31" spans="1:15" x14ac:dyDescent="0.25">
      <c r="B31" s="1">
        <v>18</v>
      </c>
      <c r="C31" s="2" t="s">
        <v>57</v>
      </c>
      <c r="E31" s="2"/>
      <c r="G31" s="1">
        <v>19</v>
      </c>
      <c r="H31" s="2" t="s">
        <v>58</v>
      </c>
      <c r="I31" s="2"/>
    </row>
    <row r="32" spans="1:15" x14ac:dyDescent="0.25">
      <c r="L32" s="27" t="s">
        <v>52</v>
      </c>
      <c r="M32" s="27" t="s">
        <v>56</v>
      </c>
      <c r="O32" s="2"/>
    </row>
    <row r="33" spans="12:13" x14ac:dyDescent="0.25">
      <c r="L33" s="27">
        <v>15</v>
      </c>
      <c r="M33" s="27" t="s">
        <v>63</v>
      </c>
    </row>
  </sheetData>
  <sortState xmlns:xlrd2="http://schemas.microsoft.com/office/spreadsheetml/2017/richdata2" ref="L4:N24">
    <sortCondition descending="1" ref="N4:N24"/>
  </sortState>
  <mergeCells count="6">
    <mergeCell ref="A1:D1"/>
    <mergeCell ref="B3:C3"/>
    <mergeCell ref="G3:H3"/>
    <mergeCell ref="F1:I1"/>
    <mergeCell ref="K1:N1"/>
    <mergeCell ref="L3:M3"/>
  </mergeCells>
  <printOptions horizontalCentered="1"/>
  <pageMargins left="0.39370078740157483" right="0.39370078740157483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3"/>
  <sheetViews>
    <sheetView workbookViewId="0">
      <selection sqref="A1:D1"/>
    </sheetView>
  </sheetViews>
  <sheetFormatPr baseColWidth="10" defaultRowHeight="15" x14ac:dyDescent="0.25"/>
  <cols>
    <col min="1" max="1" width="30.7109375" customWidth="1"/>
    <col min="2" max="2" width="10.7109375" customWidth="1"/>
  </cols>
  <sheetData>
    <row r="1" spans="1:6" x14ac:dyDescent="0.25">
      <c r="A1" s="31" t="s">
        <v>68</v>
      </c>
      <c r="B1" s="31"/>
      <c r="C1" s="31"/>
      <c r="D1" s="31"/>
      <c r="F1" s="14"/>
    </row>
    <row r="2" spans="1:6" x14ac:dyDescent="0.25">
      <c r="F2" s="14"/>
    </row>
    <row r="3" spans="1:6" x14ac:dyDescent="0.25">
      <c r="A3" s="12" t="s">
        <v>0</v>
      </c>
      <c r="B3" s="12">
        <v>2016</v>
      </c>
      <c r="C3" s="17">
        <v>2017</v>
      </c>
      <c r="D3" s="28">
        <v>2019</v>
      </c>
      <c r="F3" s="14"/>
    </row>
    <row r="4" spans="1:6" x14ac:dyDescent="0.25">
      <c r="A4" t="s">
        <v>25</v>
      </c>
      <c r="B4" s="1">
        <v>226</v>
      </c>
      <c r="C4" s="1">
        <v>151</v>
      </c>
      <c r="D4" s="27">
        <v>196</v>
      </c>
      <c r="F4" s="14"/>
    </row>
    <row r="5" spans="1:6" x14ac:dyDescent="0.25">
      <c r="A5" t="s">
        <v>28</v>
      </c>
      <c r="B5" s="1">
        <v>34</v>
      </c>
      <c r="C5" s="15">
        <v>5</v>
      </c>
      <c r="D5" s="15">
        <v>5</v>
      </c>
      <c r="F5" s="14"/>
    </row>
    <row r="6" spans="1:6" x14ac:dyDescent="0.25">
      <c r="A6" t="s">
        <v>26</v>
      </c>
      <c r="B6" s="1">
        <v>28</v>
      </c>
      <c r="C6" s="1">
        <v>27</v>
      </c>
      <c r="D6" s="27">
        <v>10</v>
      </c>
      <c r="F6" s="14"/>
    </row>
    <row r="7" spans="1:6" x14ac:dyDescent="0.25">
      <c r="A7" t="s">
        <v>30</v>
      </c>
      <c r="B7" s="1">
        <v>18</v>
      </c>
      <c r="C7" s="1">
        <v>5</v>
      </c>
      <c r="D7" s="27">
        <v>6</v>
      </c>
      <c r="F7" s="5"/>
    </row>
    <row r="8" spans="1:6" x14ac:dyDescent="0.25">
      <c r="A8" t="s">
        <v>32</v>
      </c>
      <c r="B8" s="1">
        <v>15</v>
      </c>
      <c r="C8" s="1">
        <v>65</v>
      </c>
      <c r="D8" s="27">
        <v>46</v>
      </c>
      <c r="F8" s="5"/>
    </row>
    <row r="9" spans="1:6" x14ac:dyDescent="0.25">
      <c r="A9" t="s">
        <v>31</v>
      </c>
      <c r="B9" s="1">
        <v>14</v>
      </c>
      <c r="C9" s="1">
        <v>22</v>
      </c>
      <c r="D9" s="27">
        <v>16</v>
      </c>
      <c r="F9" s="14"/>
    </row>
    <row r="10" spans="1:6" x14ac:dyDescent="0.25">
      <c r="A10" t="s">
        <v>33</v>
      </c>
      <c r="B10" s="1">
        <v>13</v>
      </c>
      <c r="C10" s="1">
        <v>48</v>
      </c>
      <c r="D10" s="27">
        <v>39</v>
      </c>
      <c r="F10" s="5"/>
    </row>
    <row r="11" spans="1:6" x14ac:dyDescent="0.25">
      <c r="A11" t="s">
        <v>29</v>
      </c>
      <c r="B11" s="1">
        <v>12</v>
      </c>
      <c r="C11" s="1">
        <v>86</v>
      </c>
      <c r="D11" s="27">
        <v>5</v>
      </c>
      <c r="F11" s="5"/>
    </row>
    <row r="12" spans="1:6" x14ac:dyDescent="0.25">
      <c r="A12" t="s">
        <v>27</v>
      </c>
      <c r="B12" s="1">
        <v>10</v>
      </c>
      <c r="C12" s="1">
        <v>6</v>
      </c>
      <c r="D12" s="27">
        <v>2</v>
      </c>
      <c r="F12" s="5"/>
    </row>
    <row r="13" spans="1:6" x14ac:dyDescent="0.25">
      <c r="A13" s="14" t="s">
        <v>34</v>
      </c>
      <c r="B13" s="15">
        <v>8</v>
      </c>
      <c r="C13" s="1">
        <v>5</v>
      </c>
      <c r="D13" s="27">
        <v>4</v>
      </c>
      <c r="F13" s="5"/>
    </row>
    <row r="14" spans="1:6" x14ac:dyDescent="0.25">
      <c r="A14" s="5" t="s">
        <v>35</v>
      </c>
      <c r="B14" s="1">
        <v>6</v>
      </c>
      <c r="C14" s="1">
        <v>3</v>
      </c>
      <c r="D14" s="27">
        <v>0</v>
      </c>
      <c r="F14" s="14"/>
    </row>
    <row r="15" spans="1:6" x14ac:dyDescent="0.25">
      <c r="A15" s="5" t="s">
        <v>38</v>
      </c>
      <c r="B15" s="1">
        <v>6</v>
      </c>
      <c r="C15" s="1">
        <v>28</v>
      </c>
      <c r="D15" s="27">
        <v>10</v>
      </c>
      <c r="F15" s="5"/>
    </row>
    <row r="16" spans="1:6" x14ac:dyDescent="0.25">
      <c r="A16" s="5" t="s">
        <v>36</v>
      </c>
      <c r="B16" s="1">
        <v>4</v>
      </c>
      <c r="C16" s="1">
        <v>7</v>
      </c>
      <c r="D16" s="27">
        <v>12</v>
      </c>
      <c r="F16" s="14"/>
    </row>
    <row r="17" spans="1:6" x14ac:dyDescent="0.25">
      <c r="A17" s="5" t="s">
        <v>39</v>
      </c>
      <c r="B17" s="1">
        <v>3</v>
      </c>
      <c r="C17" s="1">
        <v>1</v>
      </c>
      <c r="D17" s="15">
        <v>9</v>
      </c>
      <c r="F17" s="14"/>
    </row>
    <row r="18" spans="1:6" x14ac:dyDescent="0.25">
      <c r="A18" s="5" t="s">
        <v>40</v>
      </c>
      <c r="B18" s="1">
        <v>3</v>
      </c>
      <c r="C18" s="1">
        <v>0</v>
      </c>
      <c r="D18" s="27">
        <v>19</v>
      </c>
      <c r="F18" s="14"/>
    </row>
    <row r="19" spans="1:6" x14ac:dyDescent="0.25">
      <c r="A19" s="5" t="s">
        <v>37</v>
      </c>
      <c r="B19" s="1">
        <v>2</v>
      </c>
      <c r="C19" s="1">
        <v>0</v>
      </c>
      <c r="D19" s="27">
        <v>1</v>
      </c>
      <c r="F19" s="14"/>
    </row>
    <row r="20" spans="1:6" x14ac:dyDescent="0.25">
      <c r="A20" s="5" t="s">
        <v>41</v>
      </c>
      <c r="B20" s="1">
        <v>2</v>
      </c>
      <c r="C20" s="1">
        <v>1</v>
      </c>
      <c r="D20" s="27">
        <v>0</v>
      </c>
      <c r="F20" s="14"/>
    </row>
    <row r="21" spans="1:6" x14ac:dyDescent="0.25">
      <c r="A21" s="5" t="s">
        <v>42</v>
      </c>
      <c r="B21" s="1">
        <v>2</v>
      </c>
      <c r="C21" s="1">
        <v>1</v>
      </c>
      <c r="D21" s="27">
        <v>13</v>
      </c>
      <c r="F21" s="14"/>
    </row>
    <row r="22" spans="1:6" x14ac:dyDescent="0.25">
      <c r="A22" s="5" t="s">
        <v>43</v>
      </c>
      <c r="B22" s="1">
        <v>2</v>
      </c>
      <c r="C22" s="1">
        <v>1</v>
      </c>
      <c r="D22" s="27">
        <v>17</v>
      </c>
      <c r="F22" s="5"/>
    </row>
    <row r="23" spans="1:6" x14ac:dyDescent="0.25">
      <c r="A23" s="5" t="s">
        <v>44</v>
      </c>
      <c r="B23" s="1">
        <v>1</v>
      </c>
      <c r="C23" s="1">
        <v>2</v>
      </c>
      <c r="D23" s="27">
        <v>13</v>
      </c>
      <c r="F23" s="5"/>
    </row>
    <row r="24" spans="1:6" x14ac:dyDescent="0.25">
      <c r="A24" s="5" t="s">
        <v>49</v>
      </c>
      <c r="B24" s="1">
        <v>0</v>
      </c>
      <c r="C24" s="1">
        <v>1</v>
      </c>
      <c r="D24" s="27">
        <v>1</v>
      </c>
    </row>
    <row r="25" spans="1:6" x14ac:dyDescent="0.25">
      <c r="A25" s="5" t="s">
        <v>50</v>
      </c>
      <c r="B25" s="1">
        <v>0</v>
      </c>
      <c r="C25" s="1">
        <v>1</v>
      </c>
      <c r="D25" s="1">
        <v>0</v>
      </c>
    </row>
    <row r="26" spans="1:6" x14ac:dyDescent="0.25">
      <c r="A26" t="s">
        <v>67</v>
      </c>
      <c r="B26" s="27">
        <v>0</v>
      </c>
      <c r="C26" s="27">
        <v>0</v>
      </c>
      <c r="D26" s="27">
        <v>2</v>
      </c>
      <c r="E26" s="27"/>
    </row>
    <row r="27" spans="1:6" x14ac:dyDescent="0.25">
      <c r="A27" t="s">
        <v>65</v>
      </c>
      <c r="B27" s="27">
        <v>0</v>
      </c>
      <c r="C27" s="27">
        <v>0</v>
      </c>
      <c r="D27" s="27">
        <v>1</v>
      </c>
      <c r="E27" s="27"/>
    </row>
    <row r="28" spans="1:6" x14ac:dyDescent="0.25">
      <c r="A28" t="s">
        <v>66</v>
      </c>
      <c r="B28" s="27">
        <v>0</v>
      </c>
      <c r="C28" s="27">
        <v>0</v>
      </c>
      <c r="D28" s="27">
        <v>1</v>
      </c>
      <c r="E28" s="27"/>
    </row>
    <row r="29" spans="1:6" x14ac:dyDescent="0.25">
      <c r="A29" s="26">
        <f>COUNTA(A4:A28)</f>
        <v>25</v>
      </c>
      <c r="B29" s="12">
        <f>SUM(B4:B28)</f>
        <v>409</v>
      </c>
      <c r="C29" s="28">
        <f t="shared" ref="C29:D29" si="0">SUM(C4:C28)</f>
        <v>466</v>
      </c>
      <c r="D29" s="28">
        <f t="shared" si="0"/>
        <v>428</v>
      </c>
    </row>
    <row r="31" spans="1:6" x14ac:dyDescent="0.25">
      <c r="A31" s="7" t="s">
        <v>45</v>
      </c>
      <c r="C31" s="13"/>
    </row>
    <row r="32" spans="1:6" x14ac:dyDescent="0.25">
      <c r="A32" s="7" t="s">
        <v>17</v>
      </c>
      <c r="B32" s="8">
        <v>63</v>
      </c>
      <c r="C32" s="8">
        <v>50</v>
      </c>
      <c r="D32" s="8">
        <f>45+19</f>
        <v>64</v>
      </c>
    </row>
    <row r="33" spans="1:3" x14ac:dyDescent="0.25">
      <c r="A33" s="7" t="s">
        <v>46</v>
      </c>
      <c r="C33" s="13"/>
    </row>
  </sheetData>
  <sortState xmlns:xlrd2="http://schemas.microsoft.com/office/spreadsheetml/2017/richdata2" ref="A4:C25">
    <sortCondition descending="1" ref="B4:B25"/>
  </sortState>
  <mergeCells count="1">
    <mergeCell ref="A1:D1"/>
  </mergeCell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3"/>
  <sheetViews>
    <sheetView topLeftCell="A25" workbookViewId="0">
      <selection sqref="A1:D1"/>
    </sheetView>
  </sheetViews>
  <sheetFormatPr baseColWidth="10" defaultRowHeight="15" x14ac:dyDescent="0.25"/>
  <cols>
    <col min="1" max="1" width="30.7109375" customWidth="1"/>
    <col min="2" max="2" width="10.7109375" customWidth="1"/>
  </cols>
  <sheetData>
    <row r="1" spans="1:6" x14ac:dyDescent="0.25">
      <c r="A1" s="31" t="s">
        <v>68</v>
      </c>
      <c r="B1" s="31"/>
      <c r="C1" s="31"/>
      <c r="D1" s="31"/>
    </row>
    <row r="3" spans="1:6" x14ac:dyDescent="0.25">
      <c r="A3" s="18" t="s">
        <v>0</v>
      </c>
      <c r="B3" s="18">
        <v>2016</v>
      </c>
      <c r="C3" s="18">
        <v>2017</v>
      </c>
      <c r="D3" s="28">
        <v>2019</v>
      </c>
    </row>
    <row r="4" spans="1:6" x14ac:dyDescent="0.25">
      <c r="A4" t="s">
        <v>25</v>
      </c>
      <c r="B4" s="21">
        <v>226</v>
      </c>
      <c r="C4" s="21">
        <v>151</v>
      </c>
      <c r="D4" s="27">
        <v>196</v>
      </c>
      <c r="E4" s="14"/>
    </row>
    <row r="5" spans="1:6" x14ac:dyDescent="0.25">
      <c r="A5" t="s">
        <v>29</v>
      </c>
      <c r="B5" s="21">
        <v>12</v>
      </c>
      <c r="C5" s="21">
        <v>86</v>
      </c>
      <c r="D5" s="27">
        <v>5</v>
      </c>
      <c r="E5" s="14"/>
      <c r="F5" s="13"/>
    </row>
    <row r="6" spans="1:6" x14ac:dyDescent="0.25">
      <c r="A6" t="s">
        <v>32</v>
      </c>
      <c r="B6" s="21">
        <v>15</v>
      </c>
      <c r="C6" s="21">
        <v>65</v>
      </c>
      <c r="D6" s="27">
        <v>46</v>
      </c>
      <c r="E6" s="14"/>
    </row>
    <row r="7" spans="1:6" x14ac:dyDescent="0.25">
      <c r="A7" t="s">
        <v>33</v>
      </c>
      <c r="B7" s="21">
        <v>13</v>
      </c>
      <c r="C7" s="21">
        <v>48</v>
      </c>
      <c r="D7" s="27">
        <v>39</v>
      </c>
      <c r="E7" s="14"/>
    </row>
    <row r="8" spans="1:6" x14ac:dyDescent="0.25">
      <c r="A8" s="5" t="s">
        <v>38</v>
      </c>
      <c r="B8" s="21">
        <v>6</v>
      </c>
      <c r="C8" s="21">
        <v>28</v>
      </c>
      <c r="D8" s="27">
        <v>10</v>
      </c>
      <c r="E8" s="5"/>
    </row>
    <row r="9" spans="1:6" x14ac:dyDescent="0.25">
      <c r="A9" t="s">
        <v>26</v>
      </c>
      <c r="B9" s="21">
        <v>28</v>
      </c>
      <c r="C9" s="21">
        <v>27</v>
      </c>
      <c r="D9" s="27">
        <v>10</v>
      </c>
      <c r="E9" s="14"/>
    </row>
    <row r="10" spans="1:6" x14ac:dyDescent="0.25">
      <c r="A10" t="s">
        <v>31</v>
      </c>
      <c r="B10" s="21">
        <v>14</v>
      </c>
      <c r="C10" s="21">
        <v>22</v>
      </c>
      <c r="D10" s="27">
        <v>16</v>
      </c>
      <c r="E10" s="14"/>
    </row>
    <row r="11" spans="1:6" x14ac:dyDescent="0.25">
      <c r="A11" s="5" t="s">
        <v>36</v>
      </c>
      <c r="B11" s="21">
        <v>4</v>
      </c>
      <c r="C11" s="21">
        <v>7</v>
      </c>
      <c r="D11" s="27">
        <v>12</v>
      </c>
      <c r="E11" s="5"/>
    </row>
    <row r="12" spans="1:6" x14ac:dyDescent="0.25">
      <c r="A12" t="s">
        <v>27</v>
      </c>
      <c r="B12" s="21">
        <v>10</v>
      </c>
      <c r="C12" s="21">
        <v>6</v>
      </c>
      <c r="D12" s="27">
        <v>2</v>
      </c>
      <c r="E12" s="14"/>
    </row>
    <row r="13" spans="1:6" x14ac:dyDescent="0.25">
      <c r="A13" t="s">
        <v>28</v>
      </c>
      <c r="B13" s="21">
        <v>34</v>
      </c>
      <c r="C13" s="15">
        <v>5</v>
      </c>
      <c r="D13" s="27">
        <v>5</v>
      </c>
      <c r="E13" s="14"/>
    </row>
    <row r="14" spans="1:6" x14ac:dyDescent="0.25">
      <c r="A14" t="s">
        <v>30</v>
      </c>
      <c r="B14" s="21">
        <v>18</v>
      </c>
      <c r="C14" s="21">
        <v>5</v>
      </c>
      <c r="D14" s="27">
        <v>6</v>
      </c>
      <c r="E14" s="14"/>
    </row>
    <row r="15" spans="1:6" x14ac:dyDescent="0.25">
      <c r="A15" s="14" t="s">
        <v>34</v>
      </c>
      <c r="B15" s="15">
        <v>8</v>
      </c>
      <c r="C15" s="21">
        <v>5</v>
      </c>
      <c r="D15" s="27">
        <v>4</v>
      </c>
      <c r="E15" s="14"/>
    </row>
    <row r="16" spans="1:6" x14ac:dyDescent="0.25">
      <c r="A16" s="5" t="s">
        <v>35</v>
      </c>
      <c r="B16" s="21">
        <v>6</v>
      </c>
      <c r="C16" s="21">
        <v>3</v>
      </c>
      <c r="D16" s="27">
        <v>0</v>
      </c>
      <c r="E16" s="5"/>
    </row>
    <row r="17" spans="1:5" x14ac:dyDescent="0.25">
      <c r="A17" s="5" t="s">
        <v>44</v>
      </c>
      <c r="B17" s="21">
        <v>1</v>
      </c>
      <c r="C17" s="21">
        <v>2</v>
      </c>
      <c r="D17" s="27">
        <v>13</v>
      </c>
      <c r="E17" s="5"/>
    </row>
    <row r="18" spans="1:5" x14ac:dyDescent="0.25">
      <c r="A18" s="5" t="s">
        <v>39</v>
      </c>
      <c r="B18" s="21">
        <v>3</v>
      </c>
      <c r="C18" s="21">
        <v>1</v>
      </c>
      <c r="D18" s="27">
        <v>9</v>
      </c>
      <c r="E18" s="5"/>
    </row>
    <row r="19" spans="1:5" x14ac:dyDescent="0.25">
      <c r="A19" s="5" t="s">
        <v>41</v>
      </c>
      <c r="B19" s="21">
        <v>2</v>
      </c>
      <c r="C19" s="21">
        <v>1</v>
      </c>
      <c r="D19" s="27">
        <v>0</v>
      </c>
      <c r="E19" s="5"/>
    </row>
    <row r="20" spans="1:5" x14ac:dyDescent="0.25">
      <c r="A20" s="5" t="s">
        <v>42</v>
      </c>
      <c r="B20" s="21">
        <v>2</v>
      </c>
      <c r="C20" s="21">
        <v>1</v>
      </c>
      <c r="D20" s="27">
        <v>13</v>
      </c>
      <c r="E20" s="5"/>
    </row>
    <row r="21" spans="1:5" x14ac:dyDescent="0.25">
      <c r="A21" s="5" t="s">
        <v>43</v>
      </c>
      <c r="B21" s="21">
        <v>2</v>
      </c>
      <c r="C21" s="21">
        <v>1</v>
      </c>
      <c r="D21" s="27">
        <v>17</v>
      </c>
      <c r="E21" s="5"/>
    </row>
    <row r="22" spans="1:5" x14ac:dyDescent="0.25">
      <c r="A22" s="5" t="s">
        <v>49</v>
      </c>
      <c r="B22" s="21">
        <v>0</v>
      </c>
      <c r="C22" s="21">
        <v>1</v>
      </c>
      <c r="D22" s="27">
        <v>1</v>
      </c>
    </row>
    <row r="23" spans="1:5" x14ac:dyDescent="0.25">
      <c r="A23" s="5" t="s">
        <v>50</v>
      </c>
      <c r="B23" s="21">
        <v>0</v>
      </c>
      <c r="C23" s="21">
        <v>1</v>
      </c>
      <c r="D23" s="27">
        <v>0</v>
      </c>
    </row>
    <row r="24" spans="1:5" x14ac:dyDescent="0.25">
      <c r="A24" s="5" t="s">
        <v>40</v>
      </c>
      <c r="B24" s="21">
        <v>3</v>
      </c>
      <c r="C24" s="21">
        <v>0</v>
      </c>
      <c r="D24" s="21">
        <v>19</v>
      </c>
      <c r="E24" s="5"/>
    </row>
    <row r="25" spans="1:5" x14ac:dyDescent="0.25">
      <c r="A25" s="5" t="s">
        <v>37</v>
      </c>
      <c r="B25" s="21">
        <v>2</v>
      </c>
      <c r="C25" s="21">
        <v>0</v>
      </c>
      <c r="D25" s="21">
        <v>1</v>
      </c>
      <c r="E25" s="5"/>
    </row>
    <row r="26" spans="1:5" x14ac:dyDescent="0.25">
      <c r="A26" t="s">
        <v>67</v>
      </c>
      <c r="B26" s="27">
        <v>0</v>
      </c>
      <c r="C26" s="27">
        <v>0</v>
      </c>
      <c r="D26" s="27">
        <v>2</v>
      </c>
      <c r="E26" s="5"/>
    </row>
    <row r="27" spans="1:5" x14ac:dyDescent="0.25">
      <c r="A27" t="s">
        <v>65</v>
      </c>
      <c r="B27" s="27">
        <v>0</v>
      </c>
      <c r="C27" s="27">
        <v>0</v>
      </c>
      <c r="D27" s="27">
        <v>1</v>
      </c>
      <c r="E27" s="5"/>
    </row>
    <row r="28" spans="1:5" x14ac:dyDescent="0.25">
      <c r="A28" t="s">
        <v>66</v>
      </c>
      <c r="B28" s="27">
        <v>0</v>
      </c>
      <c r="C28" s="27">
        <v>0</v>
      </c>
      <c r="D28" s="27">
        <v>1</v>
      </c>
      <c r="E28" s="5"/>
    </row>
    <row r="29" spans="1:5" x14ac:dyDescent="0.25">
      <c r="A29" s="26">
        <f>COUNTA(A4:A28)</f>
        <v>25</v>
      </c>
      <c r="B29" s="18">
        <f>SUM(B4:B28)</f>
        <v>409</v>
      </c>
      <c r="C29" s="28">
        <f t="shared" ref="C29:D29" si="0">SUM(C4:C28)</f>
        <v>466</v>
      </c>
      <c r="D29" s="28">
        <f t="shared" si="0"/>
        <v>428</v>
      </c>
    </row>
    <row r="31" spans="1:5" x14ac:dyDescent="0.25">
      <c r="A31" s="7" t="s">
        <v>45</v>
      </c>
      <c r="C31" s="13"/>
    </row>
    <row r="32" spans="1:5" x14ac:dyDescent="0.25">
      <c r="A32" s="7" t="s">
        <v>17</v>
      </c>
      <c r="B32" s="8">
        <v>63</v>
      </c>
      <c r="C32" s="8">
        <v>50</v>
      </c>
      <c r="D32" s="8">
        <f>45+19</f>
        <v>64</v>
      </c>
    </row>
    <row r="33" spans="1:3" x14ac:dyDescent="0.25">
      <c r="A33" s="7" t="s">
        <v>46</v>
      </c>
      <c r="C33" s="13"/>
    </row>
  </sheetData>
  <sortState xmlns:xlrd2="http://schemas.microsoft.com/office/spreadsheetml/2017/richdata2" ref="A4:C25">
    <sortCondition descending="1" ref="C4:C25"/>
  </sortState>
  <mergeCells count="1">
    <mergeCell ref="A1:D1"/>
  </mergeCell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Hasselbachtal</vt:lpstr>
      <vt:lpstr>Rangliste</vt:lpstr>
      <vt:lpstr>Grafik</vt:lpstr>
      <vt:lpstr>Grafik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</dc:creator>
  <cp:lastModifiedBy>Hufflepuff</cp:lastModifiedBy>
  <cp:lastPrinted>2018-04-23T18:19:22Z</cp:lastPrinted>
  <dcterms:created xsi:type="dcterms:W3CDTF">2016-10-18T17:20:14Z</dcterms:created>
  <dcterms:modified xsi:type="dcterms:W3CDTF">2020-06-05T19:20:59Z</dcterms:modified>
</cp:coreProperties>
</file>